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3065"/>
  </bookViews>
  <sheets>
    <sheet name="搭建费用清单" sheetId="1" r:id="rId1"/>
    <sheet name="5千平 " sheetId="4" state="hidden" r:id="rId2"/>
  </sheets>
  <definedNames>
    <definedName name="_xlnm.Print_Area" localSheetId="0">搭建费用清单!$A$1:$C$7</definedName>
  </definedNames>
  <calcPr calcId="144525"/>
</workbook>
</file>

<file path=xl/sharedStrings.xml><?xml version="1.0" encoding="utf-8"?>
<sst xmlns="http://schemas.openxmlformats.org/spreadsheetml/2006/main" count="99" uniqueCount="67">
  <si>
    <t>赤峰市展厅租赁搭建费用预算</t>
  </si>
  <si>
    <t>项目</t>
  </si>
  <si>
    <t>内容</t>
  </si>
  <si>
    <t>金额（元）</t>
  </si>
  <si>
    <t>场地综合使用费</t>
  </si>
  <si>
    <t>按照活动要求的场地租金、活动管理费、仓库、配套设备、水费、活动前期搭建用电、现场灯光、主舞台、各展位大屏、音响、2个冰箱、2个冷柜、射灯、产品制作等大功率用电设备和其他设备用电。</t>
  </si>
  <si>
    <t>活动保障</t>
  </si>
  <si>
    <t>根据活动规模和现场需要提供保障1.安保相关费用根据活动规模，雇佣安保人员（含工资和用餐），购买大型户外展会活动保险、安防监控费、医疗保障。2.卫生相关费用根据活动规模，雇佣保洁人员（含工资和用餐），建筑垃圾车、生活垃圾车、普通垃圾桶综合清理费用、垃圾清运。3.报批相关费活动报批、消防风险评估报告、展会风险评估报告、住建局验收报告、安保评估报告、安监评估报告等各职能部门备案材料提交、报批、协调，确保活动准时举办。4.证件相关费用施工证、参展证停车证等（按照大会及安保要求必须带防伪贴）</t>
  </si>
  <si>
    <t>展厅搭建</t>
  </si>
  <si>
    <t>按照活动会务整体要求和赤峰市地方特点搭建展厅1.特装费用100平方米场地展区搭建费、人工安装费用、维护费用、活动结束后的撤场费用。2.物料费用用于展厅内的洽谈区域设备、冷冻产品的存储等相关设备。</t>
  </si>
  <si>
    <t>广告宣传</t>
  </si>
  <si>
    <t>根据活动会务整体要求设置广告及新媒体宣传推广1.户外广告：中心广场、户外大屏、街电广告机宣传；2.新媒体宣传：社群、公众号、花园部落等新媒体渠道宣传。</t>
  </si>
  <si>
    <t>合计（元）</t>
  </si>
  <si>
    <t>白马湖会展中心费用</t>
  </si>
  <si>
    <t>类型</t>
  </si>
  <si>
    <t>单价(元)</t>
  </si>
  <si>
    <t>数量</t>
  </si>
  <si>
    <t>单位</t>
  </si>
  <si>
    <t>天数</t>
  </si>
  <si>
    <t>总计(元)</t>
  </si>
  <si>
    <t>合计(元)</t>
  </si>
  <si>
    <t>每平米价格（以2000平总搭建面积核算）</t>
  </si>
  <si>
    <t>租金</t>
  </si>
  <si>
    <t>平米</t>
  </si>
  <si>
    <t>管理费</t>
  </si>
  <si>
    <t>服务费</t>
  </si>
  <si>
    <t>地毯</t>
  </si>
  <si>
    <t>空调</t>
  </si>
  <si>
    <t>小时</t>
  </si>
  <si>
    <t>电费</t>
  </si>
  <si>
    <t>天</t>
  </si>
  <si>
    <t>电箱</t>
  </si>
  <si>
    <t>个</t>
  </si>
  <si>
    <t>安保费</t>
  </si>
  <si>
    <t>层</t>
  </si>
  <si>
    <t>保洁费</t>
  </si>
  <si>
    <t>仓库使用</t>
  </si>
  <si>
    <t>水费</t>
  </si>
  <si>
    <t>公共服务</t>
  </si>
  <si>
    <t>安全相关费用</t>
  </si>
  <si>
    <t>安检门</t>
  </si>
  <si>
    <t>扇</t>
  </si>
  <si>
    <t>安保人员</t>
  </si>
  <si>
    <t>人</t>
  </si>
  <si>
    <t>安检仪X光机</t>
  </si>
  <si>
    <t>台</t>
  </si>
  <si>
    <t>安监员</t>
  </si>
  <si>
    <t>保险费</t>
  </si>
  <si>
    <t>次</t>
  </si>
  <si>
    <t>安防监控费</t>
  </si>
  <si>
    <t>项</t>
  </si>
  <si>
    <t>医疗保障</t>
  </si>
  <si>
    <t>卫生相关费用</t>
  </si>
  <si>
    <t>保洁人员</t>
  </si>
  <si>
    <t>停车场保洁</t>
  </si>
  <si>
    <t>垃圾清运</t>
  </si>
  <si>
    <t>报批相关费用</t>
  </si>
  <si>
    <t>活动报批</t>
  </si>
  <si>
    <t>消防风险评估报告</t>
  </si>
  <si>
    <t>展会风险评估报告</t>
  </si>
  <si>
    <t>住建局验收报告</t>
  </si>
  <si>
    <t>安保评估报告</t>
  </si>
  <si>
    <t>安监评估报告</t>
  </si>
  <si>
    <t>证件相关费用</t>
  </si>
  <si>
    <t>施工证（防伪帖）</t>
  </si>
  <si>
    <t>参展证（防伪帖）</t>
  </si>
  <si>
    <t>施工车证（防伪帖）</t>
  </si>
</sst>
</file>

<file path=xl/styles.xml><?xml version="1.0" encoding="utf-8"?>
<styleSheet xmlns="http://schemas.openxmlformats.org/spreadsheetml/2006/main">
  <numFmts count="5">
    <numFmt numFmtId="176" formatCode="0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9">
    <font>
      <sz val="11"/>
      <color theme="1"/>
      <name val="宋体"/>
      <charset val="134"/>
      <scheme val="minor"/>
    </font>
    <font>
      <sz val="12"/>
      <color theme="1"/>
      <name val="仿宋"/>
      <charset val="134"/>
    </font>
    <font>
      <b/>
      <sz val="12"/>
      <color theme="1"/>
      <name val="仿宋"/>
      <charset val="134"/>
    </font>
    <font>
      <sz val="12"/>
      <color theme="1"/>
      <name val="方正仿宋_GB2312"/>
      <charset val="134"/>
    </font>
    <font>
      <b/>
      <sz val="16"/>
      <color theme="1"/>
      <name val="仿宋"/>
      <charset val="134"/>
    </font>
    <font>
      <b/>
      <sz val="14"/>
      <color theme="1"/>
      <name val="仿宋"/>
      <charset val="134"/>
    </font>
    <font>
      <b/>
      <sz val="12"/>
      <name val="仿宋"/>
      <charset val="134"/>
    </font>
    <font>
      <sz val="12"/>
      <color rgb="FF000000"/>
      <name val="仿宋"/>
      <charset val="134"/>
    </font>
    <font>
      <sz val="12"/>
      <color rgb="FF000000"/>
      <name val="仿宋"/>
      <charset val="204"/>
    </font>
    <font>
      <sz val="14"/>
      <color theme="1"/>
      <name val="仿宋"/>
      <charset val="134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 tint="-0.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</fills>
  <borders count="20">
    <border>
      <left/>
      <right/>
      <top/>
      <bottom/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true"/>
      </left>
      <right style="thin">
        <color auto="true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10" fillId="9" borderId="0" applyNumberFormat="false" applyBorder="false" applyAlignment="false" applyProtection="false">
      <alignment vertical="center"/>
    </xf>
    <xf numFmtId="0" fontId="16" fillId="25" borderId="0" applyNumberFormat="false" applyBorder="false" applyAlignment="false" applyProtection="false">
      <alignment vertical="center"/>
    </xf>
    <xf numFmtId="0" fontId="17" fillId="11" borderId="14" applyNumberFormat="false" applyAlignment="false" applyProtection="false">
      <alignment vertical="center"/>
    </xf>
    <xf numFmtId="0" fontId="18" fillId="13" borderId="15" applyNumberFormat="false" applyAlignment="false" applyProtection="false">
      <alignment vertical="center"/>
    </xf>
    <xf numFmtId="0" fontId="23" fillId="16" borderId="0" applyNumberFormat="false" applyBorder="false" applyAlignment="false" applyProtection="false">
      <alignment vertical="center"/>
    </xf>
    <xf numFmtId="0" fontId="20" fillId="0" borderId="16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9" fillId="0" borderId="16" applyNumberFormat="false" applyFill="false" applyAlignment="false" applyProtection="false">
      <alignment vertical="center"/>
    </xf>
    <xf numFmtId="0" fontId="16" fillId="27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6" fillId="30" borderId="0" applyNumberFormat="false" applyBorder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10" fillId="8" borderId="0" applyNumberFormat="false" applyBorder="false" applyAlignment="false" applyProtection="false">
      <alignment vertical="center"/>
    </xf>
    <xf numFmtId="0" fontId="15" fillId="0" borderId="19" applyNumberFormat="false" applyFill="false" applyAlignment="false" applyProtection="false">
      <alignment vertical="center"/>
    </xf>
    <xf numFmtId="0" fontId="14" fillId="0" borderId="13" applyNumberFormat="false" applyFill="false" applyAlignment="false" applyProtection="false">
      <alignment vertical="center"/>
    </xf>
    <xf numFmtId="0" fontId="16" fillId="18" borderId="0" applyNumberFormat="false" applyBorder="false" applyAlignment="false" applyProtection="false">
      <alignment vertical="center"/>
    </xf>
    <xf numFmtId="0" fontId="16" fillId="23" borderId="0" applyNumberFormat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6" fillId="17" borderId="0" applyNumberFormat="false" applyBorder="false" applyAlignment="false" applyProtection="false">
      <alignment vertical="center"/>
    </xf>
    <xf numFmtId="0" fontId="25" fillId="0" borderId="17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6" fillId="19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16" fillId="24" borderId="0" applyNumberFormat="false" applyBorder="false" applyAlignment="false" applyProtection="false">
      <alignment vertical="center"/>
    </xf>
    <xf numFmtId="0" fontId="0" fillId="21" borderId="18" applyNumberFormat="false" applyFont="false" applyAlignment="false" applyProtection="false">
      <alignment vertical="center"/>
    </xf>
    <xf numFmtId="0" fontId="10" fillId="26" borderId="0" applyNumberFormat="false" applyBorder="false" applyAlignment="false" applyProtection="false">
      <alignment vertical="center"/>
    </xf>
    <xf numFmtId="0" fontId="21" fillId="14" borderId="0" applyNumberFormat="false" applyBorder="false" applyAlignment="false" applyProtection="false">
      <alignment vertical="center"/>
    </xf>
    <xf numFmtId="0" fontId="16" fillId="28" borderId="0" applyNumberFormat="false" applyBorder="false" applyAlignment="false" applyProtection="false">
      <alignment vertical="center"/>
    </xf>
    <xf numFmtId="0" fontId="27" fillId="29" borderId="0" applyNumberFormat="false" applyBorder="false" applyAlignment="false" applyProtection="false">
      <alignment vertical="center"/>
    </xf>
    <xf numFmtId="0" fontId="24" fillId="11" borderId="12" applyNumberFormat="false" applyAlignment="false" applyProtection="false">
      <alignment vertical="center"/>
    </xf>
    <xf numFmtId="0" fontId="10" fillId="20" borderId="0" applyNumberFormat="false" applyBorder="false" applyAlignment="false" applyProtection="false">
      <alignment vertical="center"/>
    </xf>
    <xf numFmtId="0" fontId="10" fillId="31" borderId="0" applyNumberFormat="false" applyBorder="false" applyAlignment="false" applyProtection="false">
      <alignment vertical="center"/>
    </xf>
    <xf numFmtId="0" fontId="10" fillId="22" borderId="0" applyNumberFormat="false" applyBorder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0" fontId="10" fillId="32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0" fillId="15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0" fillId="33" borderId="0" applyNumberFormat="false" applyBorder="false" applyAlignment="false" applyProtection="false">
      <alignment vertical="center"/>
    </xf>
    <xf numFmtId="0" fontId="16" fillId="34" borderId="0" applyNumberFormat="false" applyBorder="false" applyAlignment="false" applyProtection="false">
      <alignment vertical="center"/>
    </xf>
    <xf numFmtId="0" fontId="13" fillId="5" borderId="12" applyNumberFormat="false" applyAlignment="false" applyProtection="false">
      <alignment vertical="center"/>
    </xf>
    <xf numFmtId="0" fontId="16" fillId="10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16" fillId="12" borderId="0" applyNumberFormat="false" applyBorder="false" applyAlignment="false" applyProtection="false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true" applyBorder="true">
      <alignment vertical="center"/>
    </xf>
    <xf numFmtId="0" fontId="1" fillId="0" borderId="0" xfId="0" applyFont="true" applyAlignment="true">
      <alignment horizontal="center" vertical="center"/>
    </xf>
    <xf numFmtId="0" fontId="1" fillId="0" borderId="0" xfId="0" applyFont="true">
      <alignment vertical="center"/>
    </xf>
    <xf numFmtId="0" fontId="2" fillId="0" borderId="1" xfId="0" applyFont="true" applyBorder="true" applyAlignment="true">
      <alignment horizontal="center" vertical="center"/>
    </xf>
    <xf numFmtId="0" fontId="2" fillId="0" borderId="2" xfId="0" applyFont="true" applyBorder="true" applyAlignment="true">
      <alignment horizontal="center" vertical="center"/>
    </xf>
    <xf numFmtId="0" fontId="2" fillId="0" borderId="3" xfId="0" applyFont="true" applyBorder="true" applyAlignment="true">
      <alignment horizontal="center" vertical="center"/>
    </xf>
    <xf numFmtId="0" fontId="1" fillId="2" borderId="3" xfId="0" applyFont="true" applyFill="true" applyBorder="true" applyAlignment="true">
      <alignment horizontal="center" vertical="center" wrapText="true"/>
    </xf>
    <xf numFmtId="0" fontId="1" fillId="2" borderId="3" xfId="0" applyFont="true" applyFill="true" applyBorder="true" applyAlignment="true">
      <alignment horizontal="center" vertical="center"/>
    </xf>
    <xf numFmtId="0" fontId="1" fillId="3" borderId="0" xfId="0" applyFont="true" applyFill="true" applyBorder="true" applyAlignment="true">
      <alignment horizontal="center" vertical="center" wrapText="true"/>
    </xf>
    <xf numFmtId="0" fontId="1" fillId="3" borderId="0" xfId="0" applyFont="true" applyFill="true" applyBorder="true" applyAlignment="true">
      <alignment horizontal="center" vertical="center"/>
    </xf>
    <xf numFmtId="0" fontId="1" fillId="0" borderId="4" xfId="0" applyFont="true" applyBorder="true" applyAlignment="true">
      <alignment horizontal="center" vertical="center"/>
    </xf>
    <xf numFmtId="0" fontId="1" fillId="0" borderId="5" xfId="0" applyFont="true" applyBorder="true" applyAlignment="true">
      <alignment horizontal="center" vertical="center" wrapText="true"/>
    </xf>
    <xf numFmtId="0" fontId="1" fillId="0" borderId="5" xfId="0" applyFont="true" applyFill="true" applyBorder="true" applyAlignment="true">
      <alignment horizontal="center" vertical="center"/>
    </xf>
    <xf numFmtId="0" fontId="1" fillId="0" borderId="5" xfId="0" applyNumberFormat="true" applyFont="true" applyFill="true" applyBorder="true" applyAlignment="true">
      <alignment horizontal="center" vertical="center"/>
    </xf>
    <xf numFmtId="0" fontId="1" fillId="0" borderId="3" xfId="0" applyFont="true" applyBorder="true" applyAlignment="true">
      <alignment horizontal="center" vertical="center" wrapText="true"/>
    </xf>
    <xf numFmtId="0" fontId="1" fillId="0" borderId="3" xfId="0" applyFont="true" applyFill="true" applyBorder="true" applyAlignment="true">
      <alignment horizontal="center" vertical="center"/>
    </xf>
    <xf numFmtId="0" fontId="1" fillId="0" borderId="3" xfId="0" applyNumberFormat="true" applyFont="true" applyFill="true" applyBorder="true" applyAlignment="true">
      <alignment horizontal="center" vertical="center"/>
    </xf>
    <xf numFmtId="0" fontId="1" fillId="0" borderId="3" xfId="0" applyFont="true" applyBorder="true" applyAlignment="true">
      <alignment horizontal="center" vertical="center"/>
    </xf>
    <xf numFmtId="0" fontId="1" fillId="0" borderId="6" xfId="0" applyFont="true" applyFill="true" applyBorder="true" applyAlignment="true">
      <alignment horizontal="center" vertical="center" wrapText="true"/>
    </xf>
    <xf numFmtId="0" fontId="1" fillId="0" borderId="7" xfId="0" applyFont="true" applyFill="true" applyBorder="true" applyAlignment="true">
      <alignment horizontal="center" vertical="center" wrapText="true"/>
    </xf>
    <xf numFmtId="0" fontId="3" fillId="0" borderId="3" xfId="0" applyFont="true" applyFill="true" applyBorder="true" applyAlignment="true">
      <alignment horizontal="center" vertical="center"/>
    </xf>
    <xf numFmtId="0" fontId="1" fillId="0" borderId="5" xfId="0" applyFont="true" applyFill="true" applyBorder="true" applyAlignment="true">
      <alignment horizontal="center" vertical="center" wrapText="true"/>
    </xf>
    <xf numFmtId="0" fontId="1" fillId="0" borderId="3" xfId="0" applyFont="true" applyFill="true" applyBorder="true" applyAlignment="true">
      <alignment horizontal="center" vertical="center" wrapText="true"/>
    </xf>
    <xf numFmtId="0" fontId="1" fillId="0" borderId="5" xfId="0" applyFont="true" applyBorder="true" applyAlignment="true">
      <alignment horizontal="center" vertical="center"/>
    </xf>
    <xf numFmtId="0" fontId="2" fillId="0" borderId="8" xfId="0" applyFont="true" applyBorder="true" applyAlignment="true">
      <alignment horizontal="center" vertical="center"/>
    </xf>
    <xf numFmtId="0" fontId="2" fillId="0" borderId="3" xfId="0" applyFont="true" applyBorder="true" applyAlignment="true">
      <alignment horizontal="center" vertical="center" wrapText="true"/>
    </xf>
    <xf numFmtId="176" fontId="1" fillId="0" borderId="7" xfId="0" applyNumberFormat="true" applyFont="true" applyBorder="true" applyAlignment="true">
      <alignment horizontal="center" vertical="center"/>
    </xf>
    <xf numFmtId="176" fontId="1" fillId="0" borderId="3" xfId="0" applyNumberFormat="true" applyFont="true" applyBorder="true" applyAlignment="true">
      <alignment horizontal="center" vertical="center"/>
    </xf>
    <xf numFmtId="0" fontId="1" fillId="0" borderId="0" xfId="0" applyFont="true" applyAlignment="true">
      <alignment vertical="center" wrapText="true"/>
    </xf>
    <xf numFmtId="176" fontId="1" fillId="0" borderId="0" xfId="0" applyNumberFormat="true" applyFont="true">
      <alignment vertical="center"/>
    </xf>
    <xf numFmtId="0" fontId="4" fillId="0" borderId="1" xfId="0" applyFont="true" applyFill="true" applyBorder="true" applyAlignment="true">
      <alignment horizontal="center" vertical="center"/>
    </xf>
    <xf numFmtId="0" fontId="4" fillId="0" borderId="2" xfId="0" applyFont="true" applyFill="true" applyBorder="true" applyAlignment="true">
      <alignment horizontal="center" vertical="center"/>
    </xf>
    <xf numFmtId="176" fontId="4" fillId="0" borderId="8" xfId="0" applyNumberFormat="true" applyFont="true" applyFill="true" applyBorder="true" applyAlignment="true">
      <alignment horizontal="center" vertical="center"/>
    </xf>
    <xf numFmtId="0" fontId="5" fillId="0" borderId="3" xfId="0" applyFont="true" applyFill="true" applyBorder="true" applyAlignment="true">
      <alignment horizontal="center" vertical="center"/>
    </xf>
    <xf numFmtId="0" fontId="5" fillId="0" borderId="3" xfId="0" applyFont="true" applyFill="true" applyBorder="true" applyAlignment="true">
      <alignment horizontal="center" vertical="center" wrapText="true"/>
    </xf>
    <xf numFmtId="176" fontId="5" fillId="0" borderId="3" xfId="0" applyNumberFormat="true" applyFont="true" applyFill="true" applyBorder="true" applyAlignment="true">
      <alignment horizontal="center" vertical="center" wrapText="true"/>
    </xf>
    <xf numFmtId="0" fontId="2" fillId="0" borderId="3" xfId="0" applyFont="true" applyFill="true" applyBorder="true" applyAlignment="true">
      <alignment horizontal="center" vertical="center" wrapText="true"/>
    </xf>
    <xf numFmtId="176" fontId="1" fillId="0" borderId="3" xfId="0" applyNumberFormat="true" applyFont="true" applyFill="true" applyBorder="true" applyAlignment="true">
      <alignment horizontal="center" vertical="center"/>
    </xf>
    <xf numFmtId="0" fontId="2" fillId="0" borderId="3" xfId="0" applyFont="true" applyFill="true" applyBorder="true" applyAlignment="true">
      <alignment horizontal="center" vertical="center"/>
    </xf>
    <xf numFmtId="0" fontId="2" fillId="0" borderId="6" xfId="0" applyFont="true" applyFill="true" applyBorder="true" applyAlignment="true">
      <alignment horizontal="center" vertical="center"/>
    </xf>
    <xf numFmtId="176" fontId="1" fillId="0" borderId="6" xfId="0" applyNumberFormat="true" applyFont="true" applyFill="true" applyBorder="true" applyAlignment="true">
      <alignment horizontal="center" vertical="center"/>
    </xf>
    <xf numFmtId="0" fontId="6" fillId="0" borderId="9" xfId="0" applyNumberFormat="true" applyFont="true" applyFill="true" applyBorder="true" applyAlignment="true">
      <alignment horizontal="center" vertical="center" wrapText="true"/>
    </xf>
    <xf numFmtId="176" fontId="7" fillId="0" borderId="10" xfId="0" applyNumberFormat="true" applyFont="true" applyFill="true" applyBorder="true" applyAlignment="true">
      <alignment horizontal="center" vertical="center" wrapText="true"/>
    </xf>
    <xf numFmtId="176" fontId="8" fillId="0" borderId="11" xfId="0" applyNumberFormat="true" applyFont="true" applyFill="true" applyBorder="true" applyAlignment="true">
      <alignment horizontal="center" vertical="center" wrapText="true"/>
    </xf>
    <xf numFmtId="0" fontId="9" fillId="0" borderId="3" xfId="0" applyFont="true" applyFill="true" applyBorder="true" applyAlignment="true">
      <alignment horizontal="center" vertical="center"/>
    </xf>
    <xf numFmtId="176" fontId="1" fillId="0" borderId="3" xfId="0" applyNumberFormat="true" applyFont="true" applyFill="true" applyBorder="true" applyAlignment="true">
      <alignment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B5C6EA"/>
      <color rgb="00FFF3CA"/>
      <color rgb="00C9E4B4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C7"/>
  <sheetViews>
    <sheetView tabSelected="1" view="pageBreakPreview" zoomScaleNormal="85" zoomScaleSheetLayoutView="100" workbookViewId="0">
      <selection activeCell="B3" sqref="B3"/>
    </sheetView>
  </sheetViews>
  <sheetFormatPr defaultColWidth="9" defaultRowHeight="42" customHeight="true" outlineLevelRow="6" outlineLevelCol="2"/>
  <cols>
    <col min="1" max="1" width="12.25" style="2" customWidth="true"/>
    <col min="2" max="2" width="65.25" style="29" customWidth="true"/>
    <col min="3" max="3" width="11.25" style="30" customWidth="true"/>
    <col min="4" max="16384" width="9" style="3"/>
  </cols>
  <sheetData>
    <row r="1" ht="54" customHeight="true" spans="1:3">
      <c r="A1" s="31" t="s">
        <v>0</v>
      </c>
      <c r="B1" s="32"/>
      <c r="C1" s="33"/>
    </row>
    <row r="2" ht="55" customHeight="true" spans="1:3">
      <c r="A2" s="34" t="s">
        <v>1</v>
      </c>
      <c r="B2" s="35" t="s">
        <v>2</v>
      </c>
      <c r="C2" s="36" t="s">
        <v>3</v>
      </c>
    </row>
    <row r="3" ht="81" customHeight="true" spans="1:3">
      <c r="A3" s="37" t="s">
        <v>4</v>
      </c>
      <c r="B3" s="19" t="s">
        <v>5</v>
      </c>
      <c r="C3" s="38">
        <v>100000</v>
      </c>
    </row>
    <row r="4" ht="140" customHeight="true" spans="1:3">
      <c r="A4" s="39" t="s">
        <v>6</v>
      </c>
      <c r="B4" s="19" t="s">
        <v>7</v>
      </c>
      <c r="C4" s="38">
        <v>100000</v>
      </c>
    </row>
    <row r="5" ht="74" customHeight="true" spans="1:3">
      <c r="A5" s="40" t="s">
        <v>8</v>
      </c>
      <c r="B5" s="19" t="s">
        <v>9</v>
      </c>
      <c r="C5" s="41">
        <v>430000</v>
      </c>
    </row>
    <row r="6" ht="76" customHeight="true" spans="1:3">
      <c r="A6" s="42" t="s">
        <v>10</v>
      </c>
      <c r="B6" s="43" t="s">
        <v>11</v>
      </c>
      <c r="C6" s="44">
        <v>85000</v>
      </c>
    </row>
    <row r="7" ht="46" customHeight="true" spans="1:3">
      <c r="A7" s="45" t="s">
        <v>12</v>
      </c>
      <c r="B7" s="45"/>
      <c r="C7" s="46">
        <f>SUM(C3:C6)</f>
        <v>715000</v>
      </c>
    </row>
  </sheetData>
  <mergeCells count="2">
    <mergeCell ref="A1:C1"/>
    <mergeCell ref="A7:B7"/>
  </mergeCells>
  <printOptions horizontalCentered="true" verticalCentered="true" gridLines="true"/>
  <pageMargins left="0.251388888888889" right="0.251388888888889" top="0.751388888888889" bottom="0.751388888888889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J35"/>
  <sheetViews>
    <sheetView workbookViewId="0">
      <selection activeCell="L32" sqref="L32"/>
    </sheetView>
  </sheetViews>
  <sheetFormatPr defaultColWidth="9" defaultRowHeight="24" customHeight="true"/>
  <cols>
    <col min="1" max="1" width="11.875" style="2" customWidth="true"/>
    <col min="2" max="2" width="9" style="2" customWidth="true"/>
    <col min="3" max="3" width="19.625" style="2" customWidth="true"/>
    <col min="4" max="4" width="12.375" style="2" customWidth="true"/>
    <col min="5" max="5" width="14.875" style="2" customWidth="true"/>
    <col min="6" max="6" width="7.5" style="2" customWidth="true"/>
    <col min="7" max="7" width="9" style="2"/>
    <col min="8" max="8" width="15" style="2" customWidth="true"/>
    <col min="9" max="9" width="15.875" style="3" customWidth="true"/>
    <col min="10" max="10" width="21.125" style="3" customWidth="true"/>
    <col min="11" max="16384" width="9" style="3"/>
  </cols>
  <sheetData>
    <row r="1" ht="34" customHeight="true" spans="1:10">
      <c r="A1" s="4" t="s">
        <v>13</v>
      </c>
      <c r="B1" s="5"/>
      <c r="C1" s="5"/>
      <c r="D1" s="5"/>
      <c r="E1" s="5"/>
      <c r="F1" s="5"/>
      <c r="G1" s="5"/>
      <c r="H1" s="5"/>
      <c r="I1" s="5"/>
      <c r="J1" s="25"/>
    </row>
    <row r="2" ht="33" customHeight="true" spans="1:10">
      <c r="A2" s="6" t="s">
        <v>1</v>
      </c>
      <c r="B2" s="6" t="s">
        <v>14</v>
      </c>
      <c r="C2" s="6"/>
      <c r="D2" s="6" t="s">
        <v>15</v>
      </c>
      <c r="E2" s="6" t="s">
        <v>16</v>
      </c>
      <c r="F2" s="6" t="s">
        <v>17</v>
      </c>
      <c r="G2" s="6" t="s">
        <v>18</v>
      </c>
      <c r="H2" s="6" t="s">
        <v>19</v>
      </c>
      <c r="I2" s="6" t="s">
        <v>20</v>
      </c>
      <c r="J2" s="26" t="s">
        <v>21</v>
      </c>
    </row>
    <row r="3" ht="33" customHeight="true" spans="1:10">
      <c r="A3" s="7" t="s">
        <v>4</v>
      </c>
      <c r="B3" s="8" t="s">
        <v>22</v>
      </c>
      <c r="C3" s="8"/>
      <c r="D3" s="8">
        <v>10</v>
      </c>
      <c r="E3" s="8">
        <v>5000</v>
      </c>
      <c r="F3" s="8" t="s">
        <v>23</v>
      </c>
      <c r="G3" s="8">
        <v>6</v>
      </c>
      <c r="H3" s="8">
        <f t="shared" ref="H3:H13" si="0">D3*E3*G3</f>
        <v>300000</v>
      </c>
      <c r="I3" s="8">
        <f>SUM(H3:H13)</f>
        <v>1845200</v>
      </c>
      <c r="J3" s="18">
        <f>I3/2000</f>
        <v>922.6</v>
      </c>
    </row>
    <row r="4" ht="33" customHeight="true" spans="1:10">
      <c r="A4" s="7"/>
      <c r="B4" s="8" t="s">
        <v>24</v>
      </c>
      <c r="C4" s="8"/>
      <c r="D4" s="8">
        <v>10</v>
      </c>
      <c r="E4" s="8">
        <v>2500</v>
      </c>
      <c r="F4" s="8" t="s">
        <v>23</v>
      </c>
      <c r="G4" s="8">
        <v>7</v>
      </c>
      <c r="H4" s="8">
        <f t="shared" si="0"/>
        <v>175000</v>
      </c>
      <c r="I4" s="8"/>
      <c r="J4" s="18"/>
    </row>
    <row r="5" ht="33" customHeight="true" spans="1:10">
      <c r="A5" s="7"/>
      <c r="B5" s="8" t="s">
        <v>25</v>
      </c>
      <c r="C5" s="8"/>
      <c r="D5" s="8">
        <v>10</v>
      </c>
      <c r="E5" s="8">
        <v>5000</v>
      </c>
      <c r="F5" s="8" t="s">
        <v>23</v>
      </c>
      <c r="G5" s="8">
        <v>7</v>
      </c>
      <c r="H5" s="8">
        <f t="shared" si="0"/>
        <v>350000</v>
      </c>
      <c r="I5" s="8"/>
      <c r="J5" s="18"/>
    </row>
    <row r="6" ht="33" customHeight="true" spans="1:10">
      <c r="A6" s="7"/>
      <c r="B6" s="8" t="s">
        <v>26</v>
      </c>
      <c r="C6" s="8"/>
      <c r="D6" s="8">
        <v>13</v>
      </c>
      <c r="E6" s="8">
        <v>5000</v>
      </c>
      <c r="F6" s="8" t="s">
        <v>23</v>
      </c>
      <c r="G6" s="8">
        <v>1</v>
      </c>
      <c r="H6" s="8">
        <f t="shared" si="0"/>
        <v>65000</v>
      </c>
      <c r="I6" s="8"/>
      <c r="J6" s="18"/>
    </row>
    <row r="7" ht="33" customHeight="true" spans="1:10">
      <c r="A7" s="7"/>
      <c r="B7" s="8" t="s">
        <v>27</v>
      </c>
      <c r="C7" s="8"/>
      <c r="D7" s="8">
        <v>2000</v>
      </c>
      <c r="E7" s="8">
        <v>24</v>
      </c>
      <c r="F7" s="8" t="s">
        <v>28</v>
      </c>
      <c r="G7" s="8">
        <v>6</v>
      </c>
      <c r="H7" s="8">
        <f t="shared" si="0"/>
        <v>288000</v>
      </c>
      <c r="I7" s="8"/>
      <c r="J7" s="18"/>
    </row>
    <row r="8" ht="33" customHeight="true" spans="1:10">
      <c r="A8" s="7"/>
      <c r="B8" s="8" t="s">
        <v>29</v>
      </c>
      <c r="C8" s="8"/>
      <c r="D8" s="8">
        <v>3000</v>
      </c>
      <c r="E8" s="8">
        <v>1</v>
      </c>
      <c r="F8" s="8" t="s">
        <v>30</v>
      </c>
      <c r="G8" s="8">
        <v>6</v>
      </c>
      <c r="H8" s="8">
        <f t="shared" si="0"/>
        <v>18000</v>
      </c>
      <c r="I8" s="8"/>
      <c r="J8" s="18"/>
    </row>
    <row r="9" ht="33" customHeight="true" spans="1:10">
      <c r="A9" s="7"/>
      <c r="B9" s="8" t="s">
        <v>31</v>
      </c>
      <c r="C9" s="8"/>
      <c r="D9" s="8">
        <v>600</v>
      </c>
      <c r="E9" s="8">
        <v>60</v>
      </c>
      <c r="F9" s="8" t="s">
        <v>32</v>
      </c>
      <c r="G9" s="8">
        <v>1</v>
      </c>
      <c r="H9" s="8">
        <f t="shared" si="0"/>
        <v>36000</v>
      </c>
      <c r="I9" s="8"/>
      <c r="J9" s="18"/>
    </row>
    <row r="10" ht="33" customHeight="true" spans="1:10">
      <c r="A10" s="7"/>
      <c r="B10" s="8" t="s">
        <v>33</v>
      </c>
      <c r="C10" s="8"/>
      <c r="D10" s="8">
        <v>3000</v>
      </c>
      <c r="E10" s="8">
        <v>1</v>
      </c>
      <c r="F10" s="8" t="s">
        <v>34</v>
      </c>
      <c r="G10" s="8">
        <v>6</v>
      </c>
      <c r="H10" s="8">
        <f t="shared" si="0"/>
        <v>18000</v>
      </c>
      <c r="I10" s="8"/>
      <c r="J10" s="18"/>
    </row>
    <row r="11" ht="33" customHeight="true" spans="1:10">
      <c r="A11" s="7"/>
      <c r="B11" s="8" t="s">
        <v>35</v>
      </c>
      <c r="C11" s="8"/>
      <c r="D11" s="8">
        <v>3000</v>
      </c>
      <c r="E11" s="8">
        <v>1</v>
      </c>
      <c r="F11" s="8" t="s">
        <v>34</v>
      </c>
      <c r="G11" s="8">
        <v>6</v>
      </c>
      <c r="H11" s="8">
        <f t="shared" si="0"/>
        <v>18000</v>
      </c>
      <c r="I11" s="8"/>
      <c r="J11" s="18"/>
    </row>
    <row r="12" ht="33" customHeight="true" spans="1:10">
      <c r="A12" s="7"/>
      <c r="B12" s="8" t="s">
        <v>36</v>
      </c>
      <c r="C12" s="8"/>
      <c r="D12" s="8">
        <v>8000</v>
      </c>
      <c r="E12" s="8">
        <v>12</v>
      </c>
      <c r="F12" s="8" t="s">
        <v>32</v>
      </c>
      <c r="G12" s="8">
        <v>6</v>
      </c>
      <c r="H12" s="8">
        <f t="shared" si="0"/>
        <v>576000</v>
      </c>
      <c r="I12" s="8"/>
      <c r="J12" s="18"/>
    </row>
    <row r="13" ht="33" customHeight="true" spans="1:10">
      <c r="A13" s="7"/>
      <c r="B13" s="8" t="s">
        <v>37</v>
      </c>
      <c r="C13" s="8"/>
      <c r="D13" s="8">
        <v>200</v>
      </c>
      <c r="E13" s="8">
        <v>1</v>
      </c>
      <c r="F13" s="8" t="s">
        <v>34</v>
      </c>
      <c r="G13" s="8">
        <v>6</v>
      </c>
      <c r="H13" s="8">
        <f t="shared" si="0"/>
        <v>1200</v>
      </c>
      <c r="I13" s="8"/>
      <c r="J13" s="18"/>
    </row>
    <row r="14" s="1" customFormat="true" ht="21" customHeight="true" spans="1:10">
      <c r="A14" s="9"/>
      <c r="B14" s="10"/>
      <c r="C14" s="10"/>
      <c r="D14" s="10"/>
      <c r="E14" s="10"/>
      <c r="F14" s="10"/>
      <c r="G14" s="10"/>
      <c r="H14" s="10"/>
      <c r="I14" s="10"/>
      <c r="J14" s="10"/>
    </row>
    <row r="15" ht="33" customHeight="true" spans="1:10">
      <c r="A15" s="6" t="s">
        <v>1</v>
      </c>
      <c r="B15" s="6" t="s">
        <v>14</v>
      </c>
      <c r="C15" s="6"/>
      <c r="D15" s="6" t="s">
        <v>15</v>
      </c>
      <c r="E15" s="6" t="s">
        <v>16</v>
      </c>
      <c r="F15" s="6" t="s">
        <v>17</v>
      </c>
      <c r="G15" s="6" t="s">
        <v>18</v>
      </c>
      <c r="H15" s="6" t="s">
        <v>19</v>
      </c>
      <c r="I15" s="6" t="s">
        <v>20</v>
      </c>
      <c r="J15" s="26" t="s">
        <v>21</v>
      </c>
    </row>
    <row r="16" ht="33" customHeight="true" spans="1:10">
      <c r="A16" s="11" t="s">
        <v>38</v>
      </c>
      <c r="B16" s="12" t="s">
        <v>39</v>
      </c>
      <c r="C16" s="13" t="s">
        <v>40</v>
      </c>
      <c r="D16" s="14">
        <v>2000</v>
      </c>
      <c r="E16" s="13">
        <v>4</v>
      </c>
      <c r="F16" s="24" t="s">
        <v>41</v>
      </c>
      <c r="G16" s="13">
        <v>3</v>
      </c>
      <c r="H16" s="24">
        <f t="shared" ref="H16:H34" si="1">D16*E16*G16</f>
        <v>24000</v>
      </c>
      <c r="I16" s="27">
        <f>SUM(H16:H34)</f>
        <v>1103600</v>
      </c>
      <c r="J16" s="18">
        <f>I16/2000</f>
        <v>551.8</v>
      </c>
    </row>
    <row r="17" ht="33" customHeight="true" spans="1:10">
      <c r="A17" s="11"/>
      <c r="B17" s="15"/>
      <c r="C17" s="16" t="s">
        <v>42</v>
      </c>
      <c r="D17" s="17">
        <v>500</v>
      </c>
      <c r="E17" s="16">
        <v>6</v>
      </c>
      <c r="F17" s="18" t="s">
        <v>43</v>
      </c>
      <c r="G17" s="16">
        <v>6</v>
      </c>
      <c r="H17" s="18">
        <f t="shared" si="1"/>
        <v>18000</v>
      </c>
      <c r="I17" s="27"/>
      <c r="J17" s="18"/>
    </row>
    <row r="18" ht="33" customHeight="true" spans="1:10">
      <c r="A18" s="11"/>
      <c r="B18" s="15"/>
      <c r="C18" s="16" t="s">
        <v>44</v>
      </c>
      <c r="D18" s="17">
        <v>5000</v>
      </c>
      <c r="E18" s="16">
        <v>2</v>
      </c>
      <c r="F18" s="18" t="s">
        <v>45</v>
      </c>
      <c r="G18" s="16">
        <v>3</v>
      </c>
      <c r="H18" s="18">
        <f t="shared" si="1"/>
        <v>30000</v>
      </c>
      <c r="I18" s="27"/>
      <c r="J18" s="18"/>
    </row>
    <row r="19" ht="33" customHeight="true" spans="1:10">
      <c r="A19" s="11"/>
      <c r="B19" s="15"/>
      <c r="C19" s="16" t="s">
        <v>46</v>
      </c>
      <c r="D19" s="17">
        <v>1000</v>
      </c>
      <c r="E19" s="16">
        <v>2</v>
      </c>
      <c r="F19" s="18" t="s">
        <v>43</v>
      </c>
      <c r="G19" s="16">
        <v>6</v>
      </c>
      <c r="H19" s="18">
        <f t="shared" si="1"/>
        <v>12000</v>
      </c>
      <c r="I19" s="27"/>
      <c r="J19" s="18"/>
    </row>
    <row r="20" ht="33" customHeight="true" spans="1:10">
      <c r="A20" s="11"/>
      <c r="B20" s="15"/>
      <c r="C20" s="16" t="s">
        <v>47</v>
      </c>
      <c r="D20" s="17">
        <v>20000</v>
      </c>
      <c r="E20" s="16">
        <v>1</v>
      </c>
      <c r="F20" s="18" t="s">
        <v>48</v>
      </c>
      <c r="G20" s="16">
        <v>1</v>
      </c>
      <c r="H20" s="18">
        <f t="shared" si="1"/>
        <v>20000</v>
      </c>
      <c r="I20" s="27"/>
      <c r="J20" s="18"/>
    </row>
    <row r="21" ht="33" customHeight="true" spans="1:10">
      <c r="A21" s="11"/>
      <c r="B21" s="15"/>
      <c r="C21" s="16" t="s">
        <v>49</v>
      </c>
      <c r="D21" s="17">
        <v>1000</v>
      </c>
      <c r="E21" s="16">
        <v>10</v>
      </c>
      <c r="F21" s="18" t="s">
        <v>50</v>
      </c>
      <c r="G21" s="16">
        <v>6</v>
      </c>
      <c r="H21" s="18">
        <f t="shared" si="1"/>
        <v>60000</v>
      </c>
      <c r="I21" s="27"/>
      <c r="J21" s="18"/>
    </row>
    <row r="22" ht="33" customHeight="true" spans="1:10">
      <c r="A22" s="11"/>
      <c r="B22" s="15"/>
      <c r="C22" s="16" t="s">
        <v>51</v>
      </c>
      <c r="D22" s="17">
        <v>10000</v>
      </c>
      <c r="E22" s="16">
        <v>1</v>
      </c>
      <c r="F22" s="18" t="s">
        <v>48</v>
      </c>
      <c r="G22" s="16">
        <v>6</v>
      </c>
      <c r="H22" s="18">
        <f t="shared" si="1"/>
        <v>60000</v>
      </c>
      <c r="I22" s="27"/>
      <c r="J22" s="18"/>
    </row>
    <row r="23" ht="33" customHeight="true" spans="1:10">
      <c r="A23" s="11"/>
      <c r="B23" s="15" t="s">
        <v>52</v>
      </c>
      <c r="C23" s="18" t="s">
        <v>53</v>
      </c>
      <c r="D23" s="17">
        <v>600</v>
      </c>
      <c r="E23" s="18">
        <v>6</v>
      </c>
      <c r="F23" s="18" t="s">
        <v>43</v>
      </c>
      <c r="G23" s="18">
        <v>6</v>
      </c>
      <c r="H23" s="18">
        <f t="shared" si="1"/>
        <v>21600</v>
      </c>
      <c r="I23" s="27"/>
      <c r="J23" s="18"/>
    </row>
    <row r="24" ht="33" customHeight="true" spans="1:10">
      <c r="A24" s="11"/>
      <c r="B24" s="15"/>
      <c r="C24" s="16" t="s">
        <v>54</v>
      </c>
      <c r="D24" s="17">
        <v>1000</v>
      </c>
      <c r="E24" s="16">
        <v>2</v>
      </c>
      <c r="F24" s="18" t="s">
        <v>43</v>
      </c>
      <c r="G24" s="16">
        <v>6</v>
      </c>
      <c r="H24" s="18">
        <f t="shared" si="1"/>
        <v>12000</v>
      </c>
      <c r="I24" s="27"/>
      <c r="J24" s="18"/>
    </row>
    <row r="25" ht="33" customHeight="true" spans="1:10">
      <c r="A25" s="11"/>
      <c r="B25" s="15"/>
      <c r="C25" s="16" t="s">
        <v>55</v>
      </c>
      <c r="D25" s="17">
        <v>4000</v>
      </c>
      <c r="E25" s="16">
        <v>12</v>
      </c>
      <c r="F25" s="18" t="s">
        <v>48</v>
      </c>
      <c r="G25" s="16">
        <v>6</v>
      </c>
      <c r="H25" s="18">
        <f t="shared" si="1"/>
        <v>288000</v>
      </c>
      <c r="I25" s="27"/>
      <c r="J25" s="18"/>
    </row>
    <row r="26" ht="33" customHeight="true" spans="1:10">
      <c r="A26" s="11"/>
      <c r="B26" s="19" t="s">
        <v>56</v>
      </c>
      <c r="C26" s="16" t="s">
        <v>57</v>
      </c>
      <c r="D26" s="17">
        <v>10000</v>
      </c>
      <c r="E26" s="16">
        <v>6</v>
      </c>
      <c r="F26" s="18" t="s">
        <v>48</v>
      </c>
      <c r="G26" s="16">
        <v>1</v>
      </c>
      <c r="H26" s="18">
        <f t="shared" si="1"/>
        <v>60000</v>
      </c>
      <c r="I26" s="27"/>
      <c r="J26" s="18"/>
    </row>
    <row r="27" ht="33" customHeight="true" spans="1:10">
      <c r="A27" s="11"/>
      <c r="B27" s="20"/>
      <c r="C27" s="21" t="s">
        <v>58</v>
      </c>
      <c r="D27" s="17">
        <v>5000</v>
      </c>
      <c r="E27" s="16">
        <v>12</v>
      </c>
      <c r="F27" s="18" t="s">
        <v>48</v>
      </c>
      <c r="G27" s="16">
        <v>1</v>
      </c>
      <c r="H27" s="18">
        <f t="shared" si="1"/>
        <v>60000</v>
      </c>
      <c r="I27" s="27"/>
      <c r="J27" s="18"/>
    </row>
    <row r="28" ht="33" customHeight="true" spans="1:10">
      <c r="A28" s="11"/>
      <c r="B28" s="20"/>
      <c r="C28" s="21" t="s">
        <v>59</v>
      </c>
      <c r="D28" s="17">
        <v>5000</v>
      </c>
      <c r="E28" s="16">
        <v>12</v>
      </c>
      <c r="F28" s="18" t="s">
        <v>48</v>
      </c>
      <c r="G28" s="16">
        <v>1</v>
      </c>
      <c r="H28" s="18">
        <f t="shared" si="1"/>
        <v>60000</v>
      </c>
      <c r="I28" s="27"/>
      <c r="J28" s="18"/>
    </row>
    <row r="29" ht="33" customHeight="true" spans="1:10">
      <c r="A29" s="11"/>
      <c r="B29" s="20"/>
      <c r="C29" s="21" t="s">
        <v>60</v>
      </c>
      <c r="D29" s="17">
        <v>6000</v>
      </c>
      <c r="E29" s="16">
        <v>12</v>
      </c>
      <c r="F29" s="18" t="s">
        <v>48</v>
      </c>
      <c r="G29" s="16">
        <v>1</v>
      </c>
      <c r="H29" s="18">
        <f t="shared" si="1"/>
        <v>72000</v>
      </c>
      <c r="I29" s="27"/>
      <c r="J29" s="18"/>
    </row>
    <row r="30" ht="33" customHeight="true" spans="1:10">
      <c r="A30" s="11"/>
      <c r="B30" s="20"/>
      <c r="C30" s="21" t="s">
        <v>61</v>
      </c>
      <c r="D30" s="17">
        <v>5000</v>
      </c>
      <c r="E30" s="16">
        <v>12</v>
      </c>
      <c r="F30" s="18" t="s">
        <v>48</v>
      </c>
      <c r="G30" s="16">
        <v>1</v>
      </c>
      <c r="H30" s="18">
        <f t="shared" si="1"/>
        <v>60000</v>
      </c>
      <c r="I30" s="27"/>
      <c r="J30" s="18"/>
    </row>
    <row r="31" ht="33" customHeight="true" spans="1:10">
      <c r="A31" s="11"/>
      <c r="B31" s="22"/>
      <c r="C31" s="21" t="s">
        <v>62</v>
      </c>
      <c r="D31" s="17">
        <v>7000</v>
      </c>
      <c r="E31" s="16">
        <v>12</v>
      </c>
      <c r="F31" s="18" t="s">
        <v>48</v>
      </c>
      <c r="G31" s="16">
        <v>1</v>
      </c>
      <c r="H31" s="18">
        <f t="shared" si="1"/>
        <v>84000</v>
      </c>
      <c r="I31" s="27"/>
      <c r="J31" s="18"/>
    </row>
    <row r="32" ht="33" customHeight="true" spans="1:10">
      <c r="A32" s="11"/>
      <c r="B32" s="23" t="s">
        <v>63</v>
      </c>
      <c r="C32" s="16" t="s">
        <v>64</v>
      </c>
      <c r="D32" s="17">
        <v>25</v>
      </c>
      <c r="E32" s="16">
        <v>300</v>
      </c>
      <c r="F32" s="18" t="s">
        <v>32</v>
      </c>
      <c r="G32" s="16">
        <v>6</v>
      </c>
      <c r="H32" s="18">
        <f t="shared" si="1"/>
        <v>45000</v>
      </c>
      <c r="I32" s="27"/>
      <c r="J32" s="18"/>
    </row>
    <row r="33" ht="33" customHeight="true" spans="1:10">
      <c r="A33" s="11"/>
      <c r="B33" s="23"/>
      <c r="C33" s="16" t="s">
        <v>65</v>
      </c>
      <c r="D33" s="17">
        <v>15</v>
      </c>
      <c r="E33" s="16">
        <v>500</v>
      </c>
      <c r="F33" s="18" t="s">
        <v>32</v>
      </c>
      <c r="G33" s="16">
        <v>6</v>
      </c>
      <c r="H33" s="18">
        <f t="shared" si="1"/>
        <v>45000</v>
      </c>
      <c r="I33" s="27"/>
      <c r="J33" s="18"/>
    </row>
    <row r="34" ht="33" customHeight="true" spans="1:10">
      <c r="A34" s="11"/>
      <c r="B34" s="23"/>
      <c r="C34" s="16" t="s">
        <v>66</v>
      </c>
      <c r="D34" s="17">
        <v>300</v>
      </c>
      <c r="E34" s="16">
        <v>40</v>
      </c>
      <c r="F34" s="18" t="s">
        <v>32</v>
      </c>
      <c r="G34" s="16">
        <v>6</v>
      </c>
      <c r="H34" s="18">
        <f t="shared" si="1"/>
        <v>72000</v>
      </c>
      <c r="I34" s="27"/>
      <c r="J34" s="18"/>
    </row>
    <row r="35" ht="33" customHeight="true" spans="1:10">
      <c r="A35" s="6" t="s">
        <v>20</v>
      </c>
      <c r="B35" s="6"/>
      <c r="C35" s="6"/>
      <c r="D35" s="6"/>
      <c r="E35" s="6"/>
      <c r="F35" s="6"/>
      <c r="G35" s="6"/>
      <c r="H35" s="6"/>
      <c r="I35" s="28">
        <f>SUM(I3:I34)</f>
        <v>2948800</v>
      </c>
      <c r="J35" s="18">
        <f>SUM(J3:J34)</f>
        <v>1474.4</v>
      </c>
    </row>
  </sheetData>
  <mergeCells count="25">
    <mergeCell ref="A1:J1"/>
    <mergeCell ref="B2:C2"/>
    <mergeCell ref="B3:C3"/>
    <mergeCell ref="B4:C4"/>
    <mergeCell ref="B5:C5"/>
    <mergeCell ref="B6:C6"/>
    <mergeCell ref="B7:C7"/>
    <mergeCell ref="B8:C8"/>
    <mergeCell ref="B9:C9"/>
    <mergeCell ref="B10:C10"/>
    <mergeCell ref="B11:C11"/>
    <mergeCell ref="B12:C12"/>
    <mergeCell ref="B13:C13"/>
    <mergeCell ref="B15:C15"/>
    <mergeCell ref="A35:H35"/>
    <mergeCell ref="A3:A13"/>
    <mergeCell ref="A16:A34"/>
    <mergeCell ref="B16:B22"/>
    <mergeCell ref="B23:B25"/>
    <mergeCell ref="B26:B31"/>
    <mergeCell ref="B32:B34"/>
    <mergeCell ref="I3:I13"/>
    <mergeCell ref="I16:I34"/>
    <mergeCell ref="J3:J13"/>
    <mergeCell ref="J16:J34"/>
  </mergeCells>
  <printOptions horizontalCentered="true" verticalCentered="true"/>
  <pageMargins left="0.751388888888889" right="0.751388888888889" top="1" bottom="1" header="0.5" footer="0.5"/>
  <pageSetup paperSize="9" scale="63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搭建费用清单</vt:lpstr>
      <vt:lpstr>5千平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admin001</cp:lastModifiedBy>
  <dcterms:created xsi:type="dcterms:W3CDTF">2024-08-26T11:33:00Z</dcterms:created>
  <dcterms:modified xsi:type="dcterms:W3CDTF">2025-04-24T17:29:20Z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F514A2E683F74D7E9394E59CB434106F_13</vt:lpwstr>
  </property>
  <property fmtid="{D5CDD505-2E9C-101B-9397-08002B2CF9AE}" pid="3" name="KSOProductBuildVer">
    <vt:lpwstr>2052-11.8.2.10125</vt:lpwstr>
  </property>
  <property fmtid="{D5CDD505-2E9C-101B-9397-08002B2CF9AE}" pid="4" name="KSOReadingLayout">
    <vt:bool>true</vt:bool>
  </property>
</Properties>
</file>